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125"/>
  <workbookPr autoCompressPictures="0"/>
  <bookViews>
    <workbookView xWindow="0" yWindow="0" windowWidth="25520" windowHeight="15360"/>
  </bookViews>
  <sheets>
    <sheet name="Feuil1" sheetId="1" r:id="rId1"/>
  </sheets>
  <definedNames>
    <definedName name="_xlnm.Print_Area" localSheetId="0">Feuil1!$A$1:$F$40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7" i="1"/>
  <c r="C38" i="1"/>
  <c r="F14" i="1"/>
  <c r="F16" i="1"/>
  <c r="E14" i="1"/>
  <c r="E16" i="1"/>
  <c r="D14" i="1"/>
  <c r="D16" i="1"/>
  <c r="C14" i="1"/>
  <c r="C16" i="1"/>
  <c r="B14" i="1"/>
  <c r="B16" i="1"/>
  <c r="C40" i="1"/>
  <c r="F37" i="1"/>
  <c r="F38" i="1"/>
  <c r="F40" i="1"/>
  <c r="D37" i="1"/>
  <c r="D38" i="1"/>
  <c r="D40" i="1"/>
  <c r="B37" i="1"/>
  <c r="B38" i="1"/>
  <c r="B40" i="1"/>
  <c r="E37" i="1"/>
  <c r="E38" i="1"/>
  <c r="E40" i="1"/>
</calcChain>
</file>

<file path=xl/sharedStrings.xml><?xml version="1.0" encoding="utf-8"?>
<sst xmlns="http://schemas.openxmlformats.org/spreadsheetml/2006/main" count="50" uniqueCount="45">
  <si>
    <t>Coût de production unitaire</t>
  </si>
  <si>
    <t>Dépense 2 (Matière première)</t>
  </si>
  <si>
    <t>Dépense 1 (Salaire)</t>
  </si>
  <si>
    <t>Dépense 3 (Transport)</t>
  </si>
  <si>
    <t>Dépense 4 (autre)</t>
  </si>
  <si>
    <t>Dépense 5 (autre)</t>
  </si>
  <si>
    <t>Dépense 6 (autre)</t>
  </si>
  <si>
    <t>TOTAL:</t>
  </si>
  <si>
    <t>Nombre d'unités prévues</t>
  </si>
  <si>
    <t>Loyer</t>
  </si>
  <si>
    <t>Electricité</t>
  </si>
  <si>
    <t>Marketing</t>
  </si>
  <si>
    <t>Administration</t>
  </si>
  <si>
    <t>Télécomunication</t>
  </si>
  <si>
    <t>Autre</t>
  </si>
  <si>
    <t>Assurances</t>
  </si>
  <si>
    <t>Transport</t>
  </si>
  <si>
    <t>Frais de représentation</t>
  </si>
  <si>
    <t>Coûts fixes totaux</t>
  </si>
  <si>
    <t>Base de répartition, en %</t>
  </si>
  <si>
    <t>Coûts fixes totaux, attribués à chacune des lignes de produit</t>
  </si>
  <si>
    <t>Coût de revient unitaire pour les produits de la ligne</t>
  </si>
  <si>
    <t>Modifiez le % pour refléter votre attribution selon votre base de calcul.</t>
  </si>
  <si>
    <t>Les coûts fixes sont attribués automatiquement à chacune des lignes, selon votre % d'attribution!</t>
  </si>
  <si>
    <t>Votre salaire</t>
  </si>
  <si>
    <t>Table 1</t>
  </si>
  <si>
    <t>Chaise 1</t>
  </si>
  <si>
    <t>Chaise 2</t>
  </si>
  <si>
    <t>Chaise 3</t>
  </si>
  <si>
    <t>Accessoire 1</t>
  </si>
  <si>
    <t>COÛTS DE PRODUCTION TOTAUX DE CHAQUE PRODUIT</t>
  </si>
  <si>
    <t>AUTRES COÛTS</t>
  </si>
  <si>
    <t>Coûts fixes unitaires</t>
  </si>
  <si>
    <t>Produits</t>
  </si>
  <si>
    <t>Commentaires :</t>
  </si>
  <si>
    <t>Pensez changer le libellé pour identifier vos produits.</t>
  </si>
  <si>
    <t>Combien d'unités pensez-vous vendre de chacun des produits?</t>
  </si>
  <si>
    <t>** Si vous avez moins de 5 lignes, pensez à ce que le % total soit de 100%, toutes lignes combinées!</t>
  </si>
  <si>
    <t>Inscrivez les coûts totaux pour chacun des postes de dépenses associés à chaque produit.</t>
  </si>
  <si>
    <t>Exemple : Salaire de 1000$ au total pour la ligne 1, 1200$ pour la ligne 2, etc.</t>
  </si>
  <si>
    <t>… Et ici, ces coûts sont divisés par le nombre d'unités pour obtenir les coûts fixes par unités.</t>
  </si>
  <si>
    <t>Les coûts de revient unitaires sont calculés en additionnant les coûts fixes et les coûts de production unitaires!</t>
  </si>
  <si>
    <t>Calcul - Coût de revient unitaire (EXEMPLE)</t>
  </si>
  <si>
    <t>Calculé automatiquement!</t>
  </si>
  <si>
    <t>Inscrivez toutes les dépenses «fixes» de votre entreprise.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</si>
</sst>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* #,##0.00_)\ &quot;$&quot;_ ;_ * \(#,##0.00\)\ &quot;$&quot;_ ;_ * &quot;-&quot;??_)\ &quot;$&quot;_ ;_ @_ "/>
    <numFmt numFmtId="164" formatCode="_-* #,##0.00\ _€_-;\-* #,##0.00\ _€_-;_-* &quot;-&quot;??\ _€_-;_-@_-"/>
    <numFmt numFmtId="165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165" fontId="0" fillId="0" borderId="0" xfId="1" applyNumberFormat="1" applyFont="1"/>
    <xf numFmtId="0" fontId="0" fillId="0" borderId="0" xfId="0" applyAlignment="1">
      <alignment wrapText="1"/>
    </xf>
    <xf numFmtId="0" fontId="2" fillId="0" borderId="0" xfId="0" applyFont="1"/>
    <xf numFmtId="0" fontId="0" fillId="0" borderId="2" xfId="0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5" xfId="0" applyBorder="1"/>
    <xf numFmtId="9" fontId="0" fillId="2" borderId="1" xfId="2" applyFont="1" applyFill="1" applyBorder="1" applyAlignment="1">
      <alignment horizontal="center"/>
    </xf>
    <xf numFmtId="9" fontId="0" fillId="2" borderId="6" xfId="2" applyFont="1" applyFill="1" applyBorder="1" applyAlignment="1">
      <alignment horizontal="center"/>
    </xf>
    <xf numFmtId="165" fontId="2" fillId="0" borderId="0" xfId="1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165" fontId="0" fillId="2" borderId="0" xfId="1" applyNumberFormat="1" applyFont="1" applyFill="1"/>
    <xf numFmtId="165" fontId="0" fillId="2" borderId="1" xfId="1" applyNumberFormat="1" applyFont="1" applyFill="1" applyBorder="1"/>
    <xf numFmtId="0" fontId="5" fillId="0" borderId="0" xfId="0" applyFont="1" applyAlignment="1">
      <alignment horizontal="left"/>
    </xf>
    <xf numFmtId="0" fontId="2" fillId="0" borderId="0" xfId="0" applyFont="1" applyAlignment="1">
      <alignment wrapText="1"/>
    </xf>
    <xf numFmtId="165" fontId="0" fillId="2" borderId="8" xfId="1" applyNumberFormat="1" applyFont="1" applyFill="1" applyBorder="1"/>
    <xf numFmtId="165" fontId="0" fillId="2" borderId="6" xfId="1" applyNumberFormat="1" applyFont="1" applyFill="1" applyBorder="1"/>
    <xf numFmtId="165" fontId="0" fillId="0" borderId="6" xfId="1" applyNumberFormat="1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44" fontId="2" fillId="0" borderId="0" xfId="3" applyFont="1"/>
  </cellXfs>
  <cellStyles count="4">
    <cellStyle name="Milliers" xfId="1" builtinId="3"/>
    <cellStyle name="Monétaire" xfId="3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19</xdr:row>
      <xdr:rowOff>114300</xdr:rowOff>
    </xdr:from>
    <xdr:to>
      <xdr:col>6</xdr:col>
      <xdr:colOff>66675</xdr:colOff>
      <xdr:row>19</xdr:row>
      <xdr:rowOff>114300</xdr:rowOff>
    </xdr:to>
    <xdr:cxnSp macro="">
      <xdr:nvCxnSpPr>
        <xdr:cNvPr id="3" name="Connecteur droit avec flèche 2"/>
        <xdr:cNvCxnSpPr/>
      </xdr:nvCxnSpPr>
      <xdr:spPr>
        <a:xfrm>
          <a:off x="3857625" y="4410075"/>
          <a:ext cx="65722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1661749</xdr:colOff>
      <xdr:row>1</xdr:row>
      <xdr:rowOff>57150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642699" cy="695325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0</xdr:row>
      <xdr:rowOff>133350</xdr:rowOff>
    </xdr:from>
    <xdr:to>
      <xdr:col>5</xdr:col>
      <xdr:colOff>1508874</xdr:colOff>
      <xdr:row>0</xdr:row>
      <xdr:rowOff>600075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6850" y="133350"/>
          <a:ext cx="1099299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40"/>
  <sheetViews>
    <sheetView tabSelected="1" topLeftCell="A9" workbookViewId="0">
      <selection activeCell="H21" sqref="H21"/>
    </sheetView>
  </sheetViews>
  <sheetFormatPr baseColWidth="10" defaultRowHeight="14" x14ac:dyDescent="0"/>
  <cols>
    <col min="1" max="1" width="29" bestFit="1" customWidth="1"/>
    <col min="2" max="6" width="25.33203125" customWidth="1"/>
    <col min="7" max="7" width="2.5" customWidth="1"/>
    <col min="8" max="8" width="10.83203125" style="20"/>
  </cols>
  <sheetData>
    <row r="1" spans="1:8" ht="50.25" customHeight="1">
      <c r="A1" s="25" t="s">
        <v>42</v>
      </c>
      <c r="B1" s="25"/>
      <c r="C1" s="25"/>
      <c r="D1" s="25"/>
      <c r="E1" s="25"/>
      <c r="F1" s="25"/>
      <c r="H1" s="20" t="s">
        <v>34</v>
      </c>
    </row>
    <row r="3" spans="1:8" ht="20">
      <c r="A3" s="13" t="s">
        <v>33</v>
      </c>
      <c r="B3" s="14" t="s">
        <v>25</v>
      </c>
      <c r="C3" s="14" t="s">
        <v>26</v>
      </c>
      <c r="D3" s="14" t="s">
        <v>27</v>
      </c>
      <c r="E3" s="14" t="s">
        <v>28</v>
      </c>
      <c r="F3" s="14" t="s">
        <v>29</v>
      </c>
      <c r="H3" s="20" t="s">
        <v>35</v>
      </c>
    </row>
    <row r="4" spans="1:8">
      <c r="A4" s="6" t="s">
        <v>8</v>
      </c>
      <c r="B4" s="7">
        <v>450</v>
      </c>
      <c r="C4" s="7">
        <v>150</v>
      </c>
      <c r="D4" s="7">
        <v>150</v>
      </c>
      <c r="E4" s="7">
        <v>150</v>
      </c>
      <c r="F4" s="8">
        <v>100</v>
      </c>
      <c r="H4" s="20" t="s">
        <v>36</v>
      </c>
    </row>
    <row r="5" spans="1:8">
      <c r="A5" s="9" t="s">
        <v>19</v>
      </c>
      <c r="B5" s="10">
        <v>0.45</v>
      </c>
      <c r="C5" s="10">
        <v>0.15</v>
      </c>
      <c r="D5" s="10">
        <v>0.15</v>
      </c>
      <c r="E5" s="10">
        <v>0.15</v>
      </c>
      <c r="F5" s="11">
        <v>0.1</v>
      </c>
      <c r="H5" s="20" t="s">
        <v>22</v>
      </c>
    </row>
    <row r="6" spans="1:8">
      <c r="H6" s="20" t="s">
        <v>37</v>
      </c>
    </row>
    <row r="7" spans="1:8" ht="30">
      <c r="A7" s="26" t="s">
        <v>30</v>
      </c>
      <c r="H7" s="20" t="s">
        <v>38</v>
      </c>
    </row>
    <row r="8" spans="1:8">
      <c r="A8" t="s">
        <v>2</v>
      </c>
      <c r="B8" s="18">
        <v>5000</v>
      </c>
      <c r="C8" s="18">
        <v>2500</v>
      </c>
      <c r="D8" s="18">
        <v>3000</v>
      </c>
      <c r="E8" s="18">
        <v>2800</v>
      </c>
      <c r="F8" s="18">
        <v>2500</v>
      </c>
      <c r="H8" s="20" t="s">
        <v>39</v>
      </c>
    </row>
    <row r="9" spans="1:8">
      <c r="A9" t="s">
        <v>1</v>
      </c>
      <c r="B9" s="18">
        <v>18500</v>
      </c>
      <c r="C9" s="18">
        <v>15000</v>
      </c>
      <c r="D9" s="18">
        <v>12000</v>
      </c>
      <c r="E9" s="18">
        <v>10000</v>
      </c>
      <c r="F9" s="18">
        <v>11000</v>
      </c>
    </row>
    <row r="10" spans="1:8">
      <c r="A10" t="s">
        <v>3</v>
      </c>
      <c r="B10" s="18">
        <v>2000</v>
      </c>
      <c r="C10" s="18">
        <v>1500</v>
      </c>
      <c r="D10" s="18">
        <v>1500</v>
      </c>
      <c r="E10" s="18">
        <v>1500</v>
      </c>
      <c r="F10" s="18">
        <v>1000</v>
      </c>
    </row>
    <row r="11" spans="1:8">
      <c r="A11" t="s">
        <v>4</v>
      </c>
      <c r="B11" s="18"/>
      <c r="C11" s="18"/>
      <c r="D11" s="18"/>
      <c r="E11" s="18"/>
      <c r="F11" s="18"/>
    </row>
    <row r="12" spans="1:8">
      <c r="A12" t="s">
        <v>5</v>
      </c>
      <c r="B12" s="18"/>
      <c r="C12" s="18"/>
      <c r="D12" s="18"/>
      <c r="E12" s="18"/>
      <c r="F12" s="18"/>
    </row>
    <row r="13" spans="1:8">
      <c r="A13" t="s">
        <v>6</v>
      </c>
      <c r="B13" s="19"/>
      <c r="C13" s="19"/>
      <c r="D13" s="19"/>
      <c r="E13" s="19"/>
      <c r="F13" s="19"/>
    </row>
    <row r="14" spans="1:8">
      <c r="A14" s="1" t="s">
        <v>7</v>
      </c>
      <c r="B14" s="3">
        <f>SUM(B8:B13)</f>
        <v>25500</v>
      </c>
      <c r="C14" s="3">
        <f>SUM(C8:C13)</f>
        <v>19000</v>
      </c>
      <c r="D14" s="3">
        <f>SUM(D8:D13)</f>
        <v>16500</v>
      </c>
      <c r="E14" s="3">
        <f>SUM(E8:E13)</f>
        <v>14300</v>
      </c>
      <c r="F14" s="3">
        <f>SUM(F8:F13)</f>
        <v>14500</v>
      </c>
      <c r="H14" s="20" t="s">
        <v>43</v>
      </c>
    </row>
    <row r="15" spans="1:8">
      <c r="B15" s="3"/>
      <c r="C15" s="3"/>
      <c r="D15" s="3"/>
      <c r="E15" s="3"/>
      <c r="F15" s="3"/>
    </row>
    <row r="16" spans="1:8">
      <c r="A16" s="5" t="s">
        <v>0</v>
      </c>
      <c r="B16" s="12">
        <f>B14/B4</f>
        <v>56.666666666666664</v>
      </c>
      <c r="C16" s="12">
        <f>C14/C4</f>
        <v>126.66666666666667</v>
      </c>
      <c r="D16" s="12">
        <f>D14/D4</f>
        <v>110</v>
      </c>
      <c r="E16" s="12">
        <f>E14/E4</f>
        <v>95.333333333333329</v>
      </c>
      <c r="F16" s="12">
        <f>F14/F4</f>
        <v>145</v>
      </c>
      <c r="H16" s="20" t="s">
        <v>43</v>
      </c>
    </row>
    <row r="17" spans="1:8">
      <c r="A17" s="2"/>
      <c r="B17" s="2"/>
      <c r="C17" s="2"/>
      <c r="D17" s="2"/>
      <c r="E17" s="2"/>
      <c r="F17" s="2"/>
    </row>
    <row r="20" spans="1:8" ht="18">
      <c r="A20" s="27" t="s">
        <v>31</v>
      </c>
      <c r="B20" s="15"/>
      <c r="H20" s="20" t="s">
        <v>44</v>
      </c>
    </row>
    <row r="21" spans="1:8">
      <c r="A21" s="16" t="s">
        <v>9</v>
      </c>
      <c r="B21" s="22">
        <v>20000</v>
      </c>
    </row>
    <row r="22" spans="1:8">
      <c r="A22" s="16" t="s">
        <v>10</v>
      </c>
      <c r="B22" s="22">
        <v>8000</v>
      </c>
    </row>
    <row r="23" spans="1:8">
      <c r="A23" s="16" t="s">
        <v>11</v>
      </c>
      <c r="B23" s="22">
        <v>5000</v>
      </c>
    </row>
    <row r="24" spans="1:8">
      <c r="A24" s="16" t="s">
        <v>12</v>
      </c>
      <c r="B24" s="22">
        <v>10000</v>
      </c>
    </row>
    <row r="25" spans="1:8">
      <c r="A25" s="16" t="s">
        <v>13</v>
      </c>
      <c r="B25" s="22">
        <v>8500</v>
      </c>
    </row>
    <row r="26" spans="1:8">
      <c r="A26" s="16" t="s">
        <v>15</v>
      </c>
      <c r="B26" s="22">
        <v>3000</v>
      </c>
    </row>
    <row r="27" spans="1:8">
      <c r="A27" s="16" t="s">
        <v>16</v>
      </c>
      <c r="B27" s="22">
        <v>5000</v>
      </c>
    </row>
    <row r="28" spans="1:8">
      <c r="A28" s="16" t="s">
        <v>17</v>
      </c>
      <c r="B28" s="22">
        <v>2500</v>
      </c>
    </row>
    <row r="29" spans="1:8">
      <c r="A29" s="16" t="s">
        <v>24</v>
      </c>
      <c r="B29" s="22">
        <v>22500</v>
      </c>
    </row>
    <row r="30" spans="1:8">
      <c r="A30" s="16" t="s">
        <v>14</v>
      </c>
      <c r="B30" s="22"/>
    </row>
    <row r="31" spans="1:8">
      <c r="A31" s="16" t="s">
        <v>14</v>
      </c>
      <c r="B31" s="22"/>
    </row>
    <row r="32" spans="1:8">
      <c r="A32" s="16" t="s">
        <v>14</v>
      </c>
      <c r="B32" s="22"/>
    </row>
    <row r="33" spans="1:8">
      <c r="A33" s="16" t="s">
        <v>14</v>
      </c>
      <c r="B33" s="22"/>
    </row>
    <row r="34" spans="1:8">
      <c r="A34" s="16" t="s">
        <v>14</v>
      </c>
      <c r="B34" s="23"/>
    </row>
    <row r="35" spans="1:8">
      <c r="A35" s="17" t="s">
        <v>18</v>
      </c>
      <c r="B35" s="24">
        <f>SUM(B21:B34)</f>
        <v>84500</v>
      </c>
    </row>
    <row r="37" spans="1:8" ht="28">
      <c r="A37" s="4" t="s">
        <v>20</v>
      </c>
      <c r="B37" s="3">
        <f>$B$35*B$5</f>
        <v>38025</v>
      </c>
      <c r="C37" s="3">
        <f>$B$35*C$5</f>
        <v>12675</v>
      </c>
      <c r="D37" s="3">
        <f>$B$35*D$5</f>
        <v>12675</v>
      </c>
      <c r="E37" s="3">
        <f>$B$35*E$5</f>
        <v>12675</v>
      </c>
      <c r="F37" s="3">
        <f>$B$35*F$5</f>
        <v>8450</v>
      </c>
      <c r="H37" s="20" t="s">
        <v>23</v>
      </c>
    </row>
    <row r="38" spans="1:8">
      <c r="A38" t="s">
        <v>32</v>
      </c>
      <c r="B38">
        <f>B37/B4</f>
        <v>84.5</v>
      </c>
      <c r="C38">
        <f>C37/C4</f>
        <v>84.5</v>
      </c>
      <c r="D38">
        <f>D37/D4</f>
        <v>84.5</v>
      </c>
      <c r="E38">
        <f>E37/E4</f>
        <v>84.5</v>
      </c>
      <c r="F38">
        <f>F37/F4</f>
        <v>84.5</v>
      </c>
      <c r="H38" s="20" t="s">
        <v>40</v>
      </c>
    </row>
    <row r="40" spans="1:8" ht="28">
      <c r="A40" s="21" t="s">
        <v>21</v>
      </c>
      <c r="B40" s="28">
        <f>B38+B16</f>
        <v>141.16666666666666</v>
      </c>
      <c r="C40" s="28">
        <f t="shared" ref="C40:F40" si="0">C38+C16</f>
        <v>211.16666666666669</v>
      </c>
      <c r="D40" s="28">
        <f t="shared" si="0"/>
        <v>194.5</v>
      </c>
      <c r="E40" s="28">
        <f t="shared" si="0"/>
        <v>179.83333333333331</v>
      </c>
      <c r="F40" s="28">
        <f t="shared" si="0"/>
        <v>229.5</v>
      </c>
      <c r="H40" s="20" t="s">
        <v>41</v>
      </c>
    </row>
  </sheetData>
  <mergeCells count="1">
    <mergeCell ref="A1:F1"/>
  </mergeCells>
  <pageMargins left="0.7" right="0.7" top="0.75" bottom="0.75" header="0.3" footer="0.3"/>
  <pageSetup scale="58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CSMB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Informatique</dc:creator>
  <cp:lastModifiedBy>Sarah Girouard</cp:lastModifiedBy>
  <cp:lastPrinted>2018-10-15T19:47:44Z</cp:lastPrinted>
  <dcterms:created xsi:type="dcterms:W3CDTF">2018-10-15T19:07:50Z</dcterms:created>
  <dcterms:modified xsi:type="dcterms:W3CDTF">2018-10-23T00:46:48Z</dcterms:modified>
</cp:coreProperties>
</file>